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휘장사 관련\원가산정\"/>
    </mc:Choice>
  </mc:AlternateContent>
  <bookViews>
    <workbookView xWindow="0" yWindow="0" windowWidth="28800" windowHeight="11970"/>
  </bookViews>
  <sheets>
    <sheet name="제조원가계산서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G9" i="1"/>
  <c r="H9" i="1"/>
  <c r="I9" i="1"/>
  <c r="J9" i="1"/>
  <c r="D9" i="1"/>
  <c r="E12" i="1"/>
  <c r="F12" i="1"/>
  <c r="G12" i="1"/>
  <c r="H12" i="1"/>
  <c r="I12" i="1"/>
  <c r="J12" i="1"/>
  <c r="D12" i="1"/>
  <c r="E22" i="1" l="1"/>
  <c r="F22" i="1"/>
  <c r="G22" i="1"/>
  <c r="H22" i="1"/>
  <c r="I22" i="1"/>
  <c r="J22" i="1"/>
  <c r="D22" i="1"/>
  <c r="D25" i="1" l="1"/>
  <c r="J25" i="1"/>
  <c r="H25" i="1"/>
  <c r="F25" i="1"/>
  <c r="G25" i="1"/>
  <c r="I25" i="1"/>
  <c r="E25" i="1"/>
</calcChain>
</file>

<file path=xl/sharedStrings.xml><?xml version="1.0" encoding="utf-8"?>
<sst xmlns="http://schemas.openxmlformats.org/spreadsheetml/2006/main" count="36" uniqueCount="34">
  <si>
    <t>비고</t>
    <phoneticPr fontId="1" type="noConversion"/>
  </si>
  <si>
    <t>총원가(A+B+C+D+E)</t>
    <phoneticPr fontId="1" type="noConversion"/>
  </si>
  <si>
    <t>D. 일반관리비(7%)</t>
    <phoneticPr fontId="1" type="noConversion"/>
  </si>
  <si>
    <t>직접재료비</t>
    <phoneticPr fontId="1" type="noConversion"/>
  </si>
  <si>
    <t>간접재료비</t>
    <phoneticPr fontId="1" type="noConversion"/>
  </si>
  <si>
    <t>직접노무비</t>
    <phoneticPr fontId="1" type="noConversion"/>
  </si>
  <si>
    <t>간접노무비</t>
    <phoneticPr fontId="1" type="noConversion"/>
  </si>
  <si>
    <t>복리후생비</t>
    <phoneticPr fontId="1" type="noConversion"/>
  </si>
  <si>
    <t>수도광열비</t>
    <phoneticPr fontId="1" type="noConversion"/>
  </si>
  <si>
    <t>감가상각비</t>
    <phoneticPr fontId="1" type="noConversion"/>
  </si>
  <si>
    <t>세금과공과</t>
    <phoneticPr fontId="1" type="noConversion"/>
  </si>
  <si>
    <t>지급임차료</t>
    <phoneticPr fontId="1" type="noConversion"/>
  </si>
  <si>
    <t>수리수선비</t>
    <phoneticPr fontId="1" type="noConversion"/>
  </si>
  <si>
    <t xml:space="preserve">  E. 이         윤(25%)</t>
    <phoneticPr fontId="1" type="noConversion"/>
  </si>
  <si>
    <t>단위 : 원</t>
    <phoneticPr fontId="1" type="noConversion"/>
  </si>
  <si>
    <r>
      <t>작업설</t>
    </r>
    <r>
      <rPr>
        <sz val="11"/>
        <color theme="1"/>
        <rFont val="맑은 고딕"/>
        <family val="3"/>
        <charset val="129"/>
      </rPr>
      <t>·부산물</t>
    </r>
    <phoneticPr fontId="1" type="noConversion"/>
  </si>
  <si>
    <t>소         계</t>
    <phoneticPr fontId="1" type="noConversion"/>
  </si>
  <si>
    <t>보   험   료</t>
    <phoneticPr fontId="1" type="noConversion"/>
  </si>
  <si>
    <t>운   반   비</t>
    <phoneticPr fontId="1" type="noConversion"/>
  </si>
  <si>
    <t>전   력   비</t>
    <phoneticPr fontId="1" type="noConversion"/>
  </si>
  <si>
    <t xml:space="preserve">                           품  명
 비  목                                      </t>
    <phoneticPr fontId="1" type="noConversion"/>
  </si>
  <si>
    <t>순
제
조
원
가</t>
    <phoneticPr fontId="1" type="noConversion"/>
  </si>
  <si>
    <t>재
료
비
(A)</t>
    <phoneticPr fontId="1" type="noConversion"/>
  </si>
  <si>
    <t>노
무
비
(B)</t>
    <phoneticPr fontId="1" type="noConversion"/>
  </si>
  <si>
    <t>경
비
(C)</t>
    <phoneticPr fontId="1" type="noConversion"/>
  </si>
  <si>
    <t>※ 자동차등록번호판 제작(1일 15대 기준)</t>
    <phoneticPr fontId="1" type="noConversion"/>
  </si>
  <si>
    <t>대형(자)
(440x200)</t>
    <phoneticPr fontId="1" type="noConversion"/>
  </si>
  <si>
    <t>대형(사)
(440x220)</t>
    <phoneticPr fontId="1" type="noConversion"/>
  </si>
  <si>
    <t>보통형(자)기존
(335x155)</t>
    <phoneticPr fontId="1" type="noConversion"/>
  </si>
  <si>
    <t>보통형(사)기존
(335x170)</t>
    <phoneticPr fontId="1" type="noConversion"/>
  </si>
  <si>
    <t>보통형(자)신규
(520x110)</t>
    <phoneticPr fontId="1" type="noConversion"/>
  </si>
  <si>
    <t>보통형(사)신규
(520x110)</t>
    <phoneticPr fontId="1" type="noConversion"/>
  </si>
  <si>
    <t>소형기존
(230x90)</t>
    <phoneticPr fontId="1" type="noConversion"/>
  </si>
  <si>
    <t>제 조 원 가 계 산 서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</si>
</sst>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#,##0_);\(#,##0\)"/>
    <numFmt numFmtId="177" formatCode="#,##0_ 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</font>
    <font>
      <sz val="24"/>
      <color theme="1"/>
      <name val="맑은 고딕"/>
      <family val="2"/>
      <charset val="129"/>
      <scheme val="minor"/>
    </font>
    <font>
      <sz val="24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40">
    <xf numFmtId="0" fontId="0" fillId="0" borderId="0" xfId="0">
      <alignment vertical="center"/>
    </xf>
    <xf numFmtId="0" fontId="5" fillId="0" borderId="0" xfId="0" applyFont="1">
      <alignment vertical="center"/>
    </xf>
    <xf numFmtId="176" fontId="5" fillId="0" borderId="1" xfId="0" applyNumberFormat="1" applyFont="1" applyBorder="1">
      <alignment vertical="center"/>
    </xf>
    <xf numFmtId="0" fontId="7" fillId="0" borderId="0" xfId="0" applyFont="1">
      <alignment vertical="center"/>
    </xf>
    <xf numFmtId="176" fontId="5" fillId="0" borderId="5" xfId="0" applyNumberFormat="1" applyFont="1" applyBorder="1">
      <alignment vertical="center"/>
    </xf>
    <xf numFmtId="176" fontId="5" fillId="0" borderId="2" xfId="0" applyNumberFormat="1" applyFont="1" applyBorder="1">
      <alignment vertical="center"/>
    </xf>
    <xf numFmtId="176" fontId="5" fillId="0" borderId="3" xfId="0" applyNumberFormat="1" applyFont="1" applyBorder="1">
      <alignment vertical="center"/>
    </xf>
    <xf numFmtId="176" fontId="5" fillId="0" borderId="4" xfId="0" applyNumberFormat="1" applyFont="1" applyBorder="1">
      <alignment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176" fontId="5" fillId="0" borderId="10" xfId="0" applyNumberFormat="1" applyFont="1" applyBorder="1">
      <alignment vertical="center"/>
    </xf>
    <xf numFmtId="176" fontId="5" fillId="0" borderId="11" xfId="0" applyNumberFormat="1" applyFont="1" applyBorder="1">
      <alignment vertical="center"/>
    </xf>
    <xf numFmtId="176" fontId="5" fillId="0" borderId="12" xfId="0" applyNumberFormat="1" applyFont="1" applyBorder="1">
      <alignment vertical="center"/>
    </xf>
    <xf numFmtId="176" fontId="5" fillId="0" borderId="14" xfId="0" applyNumberFormat="1" applyFont="1" applyBorder="1">
      <alignment vertical="center"/>
    </xf>
    <xf numFmtId="176" fontId="5" fillId="0" borderId="17" xfId="0" applyNumberFormat="1" applyFont="1" applyBorder="1">
      <alignment vertical="center"/>
    </xf>
    <xf numFmtId="0" fontId="8" fillId="0" borderId="7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176" fontId="5" fillId="0" borderId="0" xfId="0" applyNumberFormat="1" applyFont="1" applyBorder="1">
      <alignment vertical="center"/>
    </xf>
    <xf numFmtId="177" fontId="5" fillId="0" borderId="1" xfId="0" applyNumberFormat="1" applyFont="1" applyBorder="1">
      <alignment vertical="center"/>
    </xf>
    <xf numFmtId="0" fontId="5" fillId="0" borderId="0" xfId="0" applyFont="1" applyBorder="1">
      <alignment vertical="center"/>
    </xf>
    <xf numFmtId="0" fontId="0" fillId="0" borderId="0" xfId="0" applyBorder="1">
      <alignment vertical="center"/>
    </xf>
    <xf numFmtId="0" fontId="7" fillId="0" borderId="0" xfId="0" applyFont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8" fillId="0" borderId="6" xfId="0" applyFont="1" applyBorder="1" applyAlignment="1">
      <alignment horizontal="left" vertical="center" wrapText="1"/>
    </xf>
    <xf numFmtId="0" fontId="8" fillId="0" borderId="7" xfId="0" applyFont="1" applyBorder="1" applyAlignment="1">
      <alignment horizontal="left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9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/>
    </xf>
    <xf numFmtId="176" fontId="8" fillId="0" borderId="16" xfId="0" applyNumberFormat="1" applyFont="1" applyBorder="1">
      <alignment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29"/>
  <sheetViews>
    <sheetView tabSelected="1" workbookViewId="0"/>
  </sheetViews>
  <sheetFormatPr defaultRowHeight="16.5" x14ac:dyDescent="0.3"/>
  <cols>
    <col min="1" max="2" width="5.625" customWidth="1"/>
    <col min="3" max="3" width="13.25" customWidth="1"/>
    <col min="4" max="10" width="10.625" customWidth="1"/>
    <col min="11" max="11" width="7.75" customWidth="1"/>
  </cols>
  <sheetData>
    <row r="1" spans="1:11" ht="24" customHeight="1" x14ac:dyDescent="0.3"/>
    <row r="2" spans="1:11" ht="34.5" customHeight="1" x14ac:dyDescent="0.3">
      <c r="A2" s="25" t="s">
        <v>33</v>
      </c>
      <c r="B2" s="26"/>
      <c r="C2" s="26"/>
      <c r="D2" s="26"/>
      <c r="E2" s="26"/>
      <c r="F2" s="26"/>
      <c r="G2" s="26"/>
      <c r="H2" s="26"/>
      <c r="I2" s="26"/>
      <c r="J2" s="26"/>
      <c r="K2" s="26"/>
    </row>
    <row r="3" spans="1:11" ht="24" customHeight="1" x14ac:dyDescent="0.3"/>
    <row r="4" spans="1:11" s="3" customFormat="1" ht="20.100000000000001" customHeight="1" thickBot="1" x14ac:dyDescent="0.35">
      <c r="A4" s="27" t="s">
        <v>25</v>
      </c>
      <c r="B4" s="27"/>
      <c r="C4" s="27"/>
      <c r="D4" s="27"/>
      <c r="E4" s="27"/>
      <c r="J4" s="24" t="s">
        <v>14</v>
      </c>
      <c r="K4" s="24"/>
    </row>
    <row r="5" spans="1:11" ht="60" customHeight="1" x14ac:dyDescent="0.3">
      <c r="A5" s="28" t="s">
        <v>20</v>
      </c>
      <c r="B5" s="29"/>
      <c r="C5" s="29"/>
      <c r="D5" s="17" t="s">
        <v>26</v>
      </c>
      <c r="E5" s="17" t="s">
        <v>27</v>
      </c>
      <c r="F5" s="17" t="s">
        <v>28</v>
      </c>
      <c r="G5" s="17" t="s">
        <v>29</v>
      </c>
      <c r="H5" s="17" t="s">
        <v>30</v>
      </c>
      <c r="I5" s="17" t="s">
        <v>31</v>
      </c>
      <c r="J5" s="17" t="s">
        <v>32</v>
      </c>
      <c r="K5" s="18" t="s">
        <v>0</v>
      </c>
    </row>
    <row r="6" spans="1:11" s="1" customFormat="1" ht="21.95" customHeight="1" x14ac:dyDescent="0.3">
      <c r="A6" s="37" t="s">
        <v>21</v>
      </c>
      <c r="B6" s="30" t="s">
        <v>22</v>
      </c>
      <c r="C6" s="8" t="s">
        <v>3</v>
      </c>
      <c r="D6" s="5">
        <v>2104</v>
      </c>
      <c r="E6" s="5">
        <v>2287</v>
      </c>
      <c r="F6" s="5">
        <v>1344</v>
      </c>
      <c r="G6" s="5">
        <v>1448</v>
      </c>
      <c r="H6" s="5">
        <v>1453</v>
      </c>
      <c r="I6" s="5">
        <v>1453</v>
      </c>
      <c r="J6" s="5">
        <v>950</v>
      </c>
      <c r="K6" s="12"/>
    </row>
    <row r="7" spans="1:11" s="1" customFormat="1" ht="21.95" customHeight="1" x14ac:dyDescent="0.3">
      <c r="A7" s="33"/>
      <c r="B7" s="31"/>
      <c r="C7" s="9" t="s">
        <v>4</v>
      </c>
      <c r="D7" s="6">
        <v>265</v>
      </c>
      <c r="E7" s="6">
        <v>218</v>
      </c>
      <c r="F7" s="6">
        <v>126</v>
      </c>
      <c r="G7" s="6">
        <v>133</v>
      </c>
      <c r="H7" s="6">
        <v>129</v>
      </c>
      <c r="I7" s="6">
        <v>133</v>
      </c>
      <c r="J7" s="6">
        <v>213</v>
      </c>
      <c r="K7" s="13"/>
    </row>
    <row r="8" spans="1:11" s="1" customFormat="1" ht="21.95" customHeight="1" x14ac:dyDescent="0.3">
      <c r="A8" s="33"/>
      <c r="B8" s="31"/>
      <c r="C8" s="9" t="s">
        <v>15</v>
      </c>
      <c r="D8" s="6">
        <v>23</v>
      </c>
      <c r="E8" s="6">
        <v>26</v>
      </c>
      <c r="F8" s="6">
        <v>14</v>
      </c>
      <c r="G8" s="6">
        <v>15</v>
      </c>
      <c r="H8" s="6">
        <v>15</v>
      </c>
      <c r="I8" s="6">
        <v>15</v>
      </c>
      <c r="J8" s="6">
        <v>5</v>
      </c>
      <c r="K8" s="13"/>
    </row>
    <row r="9" spans="1:11" s="1" customFormat="1" ht="21.95" customHeight="1" x14ac:dyDescent="0.3">
      <c r="A9" s="33"/>
      <c r="B9" s="31"/>
      <c r="C9" s="36" t="s">
        <v>16</v>
      </c>
      <c r="D9" s="2">
        <f>D6+D7-D8</f>
        <v>2346</v>
      </c>
      <c r="E9" s="2">
        <f t="shared" ref="E9:J9" si="0">E6+E7-E8</f>
        <v>2479</v>
      </c>
      <c r="F9" s="2">
        <f t="shared" si="0"/>
        <v>1456</v>
      </c>
      <c r="G9" s="2">
        <f t="shared" si="0"/>
        <v>1566</v>
      </c>
      <c r="H9" s="2">
        <f t="shared" si="0"/>
        <v>1567</v>
      </c>
      <c r="I9" s="2">
        <f t="shared" si="0"/>
        <v>1571</v>
      </c>
      <c r="J9" s="2">
        <f t="shared" si="0"/>
        <v>1158</v>
      </c>
      <c r="K9" s="14"/>
    </row>
    <row r="10" spans="1:11" s="1" customFormat="1" ht="21.95" customHeight="1" x14ac:dyDescent="0.3">
      <c r="A10" s="33"/>
      <c r="B10" s="30" t="s">
        <v>23</v>
      </c>
      <c r="C10" s="10" t="s">
        <v>5</v>
      </c>
      <c r="D10" s="6">
        <v>10657</v>
      </c>
      <c r="E10" s="6">
        <v>10657</v>
      </c>
      <c r="F10" s="6">
        <v>8765</v>
      </c>
      <c r="G10" s="6">
        <v>8765</v>
      </c>
      <c r="H10" s="6">
        <v>8765</v>
      </c>
      <c r="I10" s="6">
        <v>8765</v>
      </c>
      <c r="J10" s="6">
        <v>8875</v>
      </c>
      <c r="K10" s="13"/>
    </row>
    <row r="11" spans="1:11" s="1" customFormat="1" ht="21.95" customHeight="1" x14ac:dyDescent="0.3">
      <c r="A11" s="33"/>
      <c r="B11" s="31"/>
      <c r="C11" s="10" t="s">
        <v>6</v>
      </c>
      <c r="D11" s="6">
        <v>1597</v>
      </c>
      <c r="E11" s="6">
        <v>1597</v>
      </c>
      <c r="F11" s="6">
        <v>1311</v>
      </c>
      <c r="G11" s="6">
        <v>1311</v>
      </c>
      <c r="H11" s="6">
        <v>1311</v>
      </c>
      <c r="I11" s="6">
        <v>1311</v>
      </c>
      <c r="J11" s="6">
        <v>1328</v>
      </c>
      <c r="K11" s="13"/>
    </row>
    <row r="12" spans="1:11" s="1" customFormat="1" ht="21.95" customHeight="1" x14ac:dyDescent="0.3">
      <c r="A12" s="33"/>
      <c r="B12" s="31"/>
      <c r="C12" s="36" t="s">
        <v>16</v>
      </c>
      <c r="D12" s="2">
        <f>D10+D11</f>
        <v>12254</v>
      </c>
      <c r="E12" s="2">
        <f t="shared" ref="E12:J12" si="1">E10+E11</f>
        <v>12254</v>
      </c>
      <c r="F12" s="2">
        <f t="shared" si="1"/>
        <v>10076</v>
      </c>
      <c r="G12" s="2">
        <f t="shared" si="1"/>
        <v>10076</v>
      </c>
      <c r="H12" s="2">
        <f t="shared" si="1"/>
        <v>10076</v>
      </c>
      <c r="I12" s="2">
        <f t="shared" si="1"/>
        <v>10076</v>
      </c>
      <c r="J12" s="2">
        <f t="shared" si="1"/>
        <v>10203</v>
      </c>
      <c r="K12" s="14"/>
    </row>
    <row r="13" spans="1:11" s="1" customFormat="1" ht="21.95" customHeight="1" x14ac:dyDescent="0.3">
      <c r="A13" s="33"/>
      <c r="B13" s="30" t="s">
        <v>24</v>
      </c>
      <c r="C13" s="10" t="s">
        <v>7</v>
      </c>
      <c r="D13" s="6">
        <v>1237</v>
      </c>
      <c r="E13" s="6">
        <v>1237</v>
      </c>
      <c r="F13" s="6">
        <v>1017</v>
      </c>
      <c r="G13" s="6">
        <v>1017</v>
      </c>
      <c r="H13" s="6">
        <v>1017</v>
      </c>
      <c r="I13" s="6">
        <v>1017</v>
      </c>
      <c r="J13" s="6">
        <v>1030</v>
      </c>
      <c r="K13" s="13"/>
    </row>
    <row r="14" spans="1:11" s="1" customFormat="1" ht="21.95" customHeight="1" x14ac:dyDescent="0.3">
      <c r="A14" s="33"/>
      <c r="B14" s="31"/>
      <c r="C14" s="10" t="s">
        <v>19</v>
      </c>
      <c r="D14" s="6">
        <v>274</v>
      </c>
      <c r="E14" s="6">
        <v>276</v>
      </c>
      <c r="F14" s="6">
        <v>216</v>
      </c>
      <c r="G14" s="6">
        <v>218</v>
      </c>
      <c r="H14" s="6">
        <v>218</v>
      </c>
      <c r="I14" s="6">
        <v>218</v>
      </c>
      <c r="J14" s="6">
        <v>213</v>
      </c>
      <c r="K14" s="13"/>
    </row>
    <row r="15" spans="1:11" s="1" customFormat="1" ht="21.95" customHeight="1" x14ac:dyDescent="0.3">
      <c r="A15" s="33"/>
      <c r="B15" s="31"/>
      <c r="C15" s="10" t="s">
        <v>8</v>
      </c>
      <c r="D15" s="6">
        <v>77</v>
      </c>
      <c r="E15" s="6">
        <v>78</v>
      </c>
      <c r="F15" s="6">
        <v>61</v>
      </c>
      <c r="G15" s="6">
        <v>61</v>
      </c>
      <c r="H15" s="6">
        <v>61</v>
      </c>
      <c r="I15" s="6">
        <v>61</v>
      </c>
      <c r="J15" s="6">
        <v>60</v>
      </c>
      <c r="K15" s="13"/>
    </row>
    <row r="16" spans="1:11" s="1" customFormat="1" ht="21.95" customHeight="1" x14ac:dyDescent="0.3">
      <c r="A16" s="33"/>
      <c r="B16" s="31"/>
      <c r="C16" s="10" t="s">
        <v>9</v>
      </c>
      <c r="D16" s="6">
        <v>185</v>
      </c>
      <c r="E16" s="6">
        <v>187</v>
      </c>
      <c r="F16" s="6">
        <v>146</v>
      </c>
      <c r="G16" s="6">
        <v>147</v>
      </c>
      <c r="H16" s="6">
        <v>147</v>
      </c>
      <c r="I16" s="6">
        <v>147</v>
      </c>
      <c r="J16" s="6">
        <v>144</v>
      </c>
      <c r="K16" s="13"/>
    </row>
    <row r="17" spans="1:22" s="1" customFormat="1" ht="21.95" customHeight="1" x14ac:dyDescent="0.3">
      <c r="A17" s="33"/>
      <c r="B17" s="31"/>
      <c r="C17" s="10" t="s">
        <v>10</v>
      </c>
      <c r="D17" s="6">
        <v>48</v>
      </c>
      <c r="E17" s="6">
        <v>48</v>
      </c>
      <c r="F17" s="6">
        <v>38</v>
      </c>
      <c r="G17" s="6">
        <v>38</v>
      </c>
      <c r="H17" s="6">
        <v>38</v>
      </c>
      <c r="I17" s="6">
        <v>38</v>
      </c>
      <c r="J17" s="6">
        <v>37</v>
      </c>
      <c r="K17" s="13"/>
    </row>
    <row r="18" spans="1:22" s="1" customFormat="1" ht="21.95" customHeight="1" x14ac:dyDescent="0.3">
      <c r="A18" s="33"/>
      <c r="B18" s="31"/>
      <c r="C18" s="10" t="s">
        <v>11</v>
      </c>
      <c r="D18" s="6">
        <v>138</v>
      </c>
      <c r="E18" s="6">
        <v>139</v>
      </c>
      <c r="F18" s="6">
        <v>109</v>
      </c>
      <c r="G18" s="6">
        <v>110</v>
      </c>
      <c r="H18" s="6">
        <v>110</v>
      </c>
      <c r="I18" s="6">
        <v>110</v>
      </c>
      <c r="J18" s="6">
        <v>107</v>
      </c>
      <c r="K18" s="13"/>
    </row>
    <row r="19" spans="1:22" s="1" customFormat="1" ht="21.95" customHeight="1" x14ac:dyDescent="0.3">
      <c r="A19" s="33"/>
      <c r="B19" s="31"/>
      <c r="C19" s="10" t="s">
        <v>17</v>
      </c>
      <c r="D19" s="6">
        <v>90</v>
      </c>
      <c r="E19" s="6">
        <v>91</v>
      </c>
      <c r="F19" s="6">
        <v>71</v>
      </c>
      <c r="G19" s="6">
        <v>72</v>
      </c>
      <c r="H19" s="6">
        <v>72</v>
      </c>
      <c r="I19" s="6">
        <v>72</v>
      </c>
      <c r="J19" s="6">
        <v>70</v>
      </c>
      <c r="K19" s="13"/>
      <c r="N19" s="22"/>
      <c r="O19" s="22"/>
      <c r="P19" s="22"/>
      <c r="Q19" s="22"/>
      <c r="R19" s="22"/>
      <c r="S19" s="22"/>
      <c r="T19" s="22"/>
      <c r="U19" s="22"/>
      <c r="V19" s="22"/>
    </row>
    <row r="20" spans="1:22" s="1" customFormat="1" ht="21.95" customHeight="1" x14ac:dyDescent="0.3">
      <c r="A20" s="33"/>
      <c r="B20" s="31"/>
      <c r="C20" s="10" t="s">
        <v>12</v>
      </c>
      <c r="D20" s="6">
        <v>65</v>
      </c>
      <c r="E20" s="6">
        <v>66</v>
      </c>
      <c r="F20" s="6">
        <v>51</v>
      </c>
      <c r="G20" s="6">
        <v>52</v>
      </c>
      <c r="H20" s="6">
        <v>52</v>
      </c>
      <c r="I20" s="6">
        <v>52</v>
      </c>
      <c r="J20" s="6">
        <v>51</v>
      </c>
      <c r="K20" s="13"/>
      <c r="N20" s="22"/>
      <c r="O20" s="22"/>
      <c r="P20" s="22"/>
      <c r="Q20" s="22"/>
      <c r="R20" s="22"/>
      <c r="S20" s="22"/>
      <c r="T20" s="22"/>
      <c r="U20" s="22"/>
      <c r="V20" s="22"/>
    </row>
    <row r="21" spans="1:22" s="1" customFormat="1" ht="21.95" customHeight="1" x14ac:dyDescent="0.3">
      <c r="A21" s="33"/>
      <c r="B21" s="31"/>
      <c r="C21" s="11" t="s">
        <v>18</v>
      </c>
      <c r="D21" s="7">
        <v>47</v>
      </c>
      <c r="E21" s="6">
        <v>50</v>
      </c>
      <c r="F21" s="6">
        <v>29</v>
      </c>
      <c r="G21" s="6">
        <v>31</v>
      </c>
      <c r="H21" s="6">
        <v>31</v>
      </c>
      <c r="I21" s="6">
        <v>31</v>
      </c>
      <c r="J21" s="6">
        <v>23</v>
      </c>
      <c r="K21" s="13"/>
      <c r="N21" s="22"/>
      <c r="O21" s="22"/>
      <c r="P21" s="22"/>
      <c r="Q21" s="22"/>
      <c r="R21" s="22"/>
      <c r="S21" s="22"/>
      <c r="T21" s="22"/>
      <c r="U21" s="22"/>
      <c r="V21" s="22"/>
    </row>
    <row r="22" spans="1:22" s="1" customFormat="1" ht="21.95" customHeight="1" x14ac:dyDescent="0.3">
      <c r="A22" s="38"/>
      <c r="B22" s="32"/>
      <c r="C22" s="36" t="s">
        <v>16</v>
      </c>
      <c r="D22" s="4">
        <f>D13+D14+D15+D16+D17+D18+D19+D20+D21</f>
        <v>2161</v>
      </c>
      <c r="E22" s="2">
        <f t="shared" ref="E22:J22" si="2">E13+E14+E15+E16+E17+E18+E19+E20+E21</f>
        <v>2172</v>
      </c>
      <c r="F22" s="2">
        <f t="shared" si="2"/>
        <v>1738</v>
      </c>
      <c r="G22" s="2">
        <f t="shared" si="2"/>
        <v>1746</v>
      </c>
      <c r="H22" s="2">
        <f t="shared" si="2"/>
        <v>1746</v>
      </c>
      <c r="I22" s="2">
        <f t="shared" si="2"/>
        <v>1746</v>
      </c>
      <c r="J22" s="2">
        <f t="shared" si="2"/>
        <v>1735</v>
      </c>
      <c r="K22" s="14"/>
      <c r="N22" s="22"/>
      <c r="O22" s="22"/>
      <c r="P22" s="22"/>
      <c r="Q22" s="22"/>
      <c r="R22" s="22"/>
      <c r="S22" s="22"/>
      <c r="T22" s="22"/>
      <c r="U22" s="22"/>
      <c r="V22" s="22"/>
    </row>
    <row r="23" spans="1:22" s="1" customFormat="1" ht="21.95" customHeight="1" x14ac:dyDescent="0.3">
      <c r="A23" s="33" t="s">
        <v>2</v>
      </c>
      <c r="B23" s="31"/>
      <c r="C23" s="31"/>
      <c r="D23" s="4">
        <v>1173</v>
      </c>
      <c r="E23" s="2">
        <v>1183</v>
      </c>
      <c r="F23" s="2">
        <v>928</v>
      </c>
      <c r="G23" s="2">
        <v>937</v>
      </c>
      <c r="H23" s="2">
        <v>937</v>
      </c>
      <c r="I23" s="2">
        <v>937</v>
      </c>
      <c r="J23" s="2">
        <v>916</v>
      </c>
      <c r="K23" s="14"/>
      <c r="N23" s="22"/>
      <c r="O23" s="20"/>
      <c r="P23" s="20"/>
      <c r="Q23" s="20"/>
      <c r="R23" s="20"/>
      <c r="S23" s="20"/>
      <c r="T23" s="20"/>
      <c r="U23" s="20"/>
      <c r="V23" s="22"/>
    </row>
    <row r="24" spans="1:22" s="1" customFormat="1" ht="21.95" customHeight="1" x14ac:dyDescent="0.3">
      <c r="A24" s="33" t="s">
        <v>13</v>
      </c>
      <c r="B24" s="31"/>
      <c r="C24" s="31"/>
      <c r="D24" s="2">
        <v>11066</v>
      </c>
      <c r="E24" s="4">
        <v>10912</v>
      </c>
      <c r="F24" s="2">
        <v>6802</v>
      </c>
      <c r="G24" s="2">
        <v>6675</v>
      </c>
      <c r="H24" s="2">
        <v>6674</v>
      </c>
      <c r="I24" s="2">
        <v>6670</v>
      </c>
      <c r="J24" s="21">
        <v>-3012</v>
      </c>
      <c r="K24" s="15"/>
      <c r="N24" s="22"/>
      <c r="O24" s="22"/>
      <c r="P24" s="22"/>
      <c r="Q24" s="22"/>
      <c r="R24" s="22"/>
      <c r="S24" s="22"/>
      <c r="T24" s="22"/>
      <c r="U24" s="22"/>
      <c r="V24" s="22"/>
    </row>
    <row r="25" spans="1:22" s="1" customFormat="1" ht="21.95" customHeight="1" thickBot="1" x14ac:dyDescent="0.35">
      <c r="A25" s="34" t="s">
        <v>1</v>
      </c>
      <c r="B25" s="35"/>
      <c r="C25" s="35"/>
      <c r="D25" s="39">
        <f t="shared" ref="D25:J25" si="3">D9+D12+D22+D23+D24</f>
        <v>29000</v>
      </c>
      <c r="E25" s="39">
        <f t="shared" si="3"/>
        <v>29000</v>
      </c>
      <c r="F25" s="39">
        <f t="shared" si="3"/>
        <v>21000</v>
      </c>
      <c r="G25" s="39">
        <f t="shared" si="3"/>
        <v>21000</v>
      </c>
      <c r="H25" s="39">
        <f t="shared" si="3"/>
        <v>21000</v>
      </c>
      <c r="I25" s="39">
        <f t="shared" si="3"/>
        <v>21000</v>
      </c>
      <c r="J25" s="39">
        <f t="shared" si="3"/>
        <v>11000</v>
      </c>
      <c r="K25" s="16"/>
      <c r="N25" s="22"/>
      <c r="O25" s="22"/>
      <c r="P25" s="22"/>
      <c r="Q25" s="22"/>
      <c r="R25" s="22"/>
      <c r="S25" s="22"/>
      <c r="T25" s="22"/>
      <c r="U25" s="22"/>
      <c r="V25" s="22"/>
    </row>
    <row r="26" spans="1:22" s="1" customFormat="1" ht="24" customHeight="1" x14ac:dyDescent="0.3">
      <c r="A26" s="19"/>
      <c r="B26" s="19"/>
      <c r="C26" s="19"/>
      <c r="D26" s="20"/>
      <c r="E26" s="20"/>
      <c r="F26" s="20"/>
      <c r="G26" s="20"/>
      <c r="H26" s="20"/>
      <c r="I26" s="20"/>
      <c r="J26" s="20"/>
      <c r="K26" s="20"/>
      <c r="N26" s="22"/>
      <c r="O26" s="22"/>
      <c r="P26" s="22"/>
      <c r="Q26" s="22"/>
      <c r="R26" s="22"/>
      <c r="S26" s="22"/>
      <c r="T26" s="22"/>
      <c r="U26" s="22"/>
      <c r="V26" s="22"/>
    </row>
    <row r="27" spans="1:22" ht="24" customHeight="1" x14ac:dyDescent="0.3">
      <c r="N27" s="23"/>
      <c r="O27" s="23"/>
      <c r="P27" s="23"/>
      <c r="Q27" s="23"/>
      <c r="R27" s="23"/>
      <c r="S27" s="23"/>
      <c r="T27" s="23"/>
      <c r="U27" s="23"/>
      <c r="V27" s="23"/>
    </row>
    <row r="28" spans="1:22" x14ac:dyDescent="0.3">
      <c r="A28" s="23"/>
      <c r="B28" s="23"/>
      <c r="C28" s="23"/>
      <c r="D28" s="23"/>
      <c r="E28" s="23"/>
      <c r="F28" s="23"/>
      <c r="G28" s="23"/>
      <c r="H28" s="23"/>
      <c r="I28" s="23"/>
      <c r="J28" s="23"/>
      <c r="K28" s="23"/>
    </row>
    <row r="29" spans="1:22" x14ac:dyDescent="0.3">
      <c r="A29" s="23"/>
      <c r="B29" s="23"/>
      <c r="C29" s="23"/>
      <c r="D29" s="23"/>
      <c r="E29" s="23"/>
      <c r="F29" s="23"/>
      <c r="G29" s="23"/>
      <c r="H29" s="23"/>
      <c r="I29" s="23"/>
      <c r="J29" s="23"/>
      <c r="K29" s="23"/>
    </row>
  </sheetData>
  <mergeCells count="11">
    <mergeCell ref="A23:C23"/>
    <mergeCell ref="A24:C24"/>
    <mergeCell ref="A25:C25"/>
    <mergeCell ref="B6:B9"/>
    <mergeCell ref="B10:B12"/>
    <mergeCell ref="B13:B22"/>
    <mergeCell ref="J4:K4"/>
    <mergeCell ref="A2:K2"/>
    <mergeCell ref="A4:E4"/>
    <mergeCell ref="A5:C5"/>
    <mergeCell ref="A6:A22"/>
  </mergeCells>
  <phoneticPr fontId="1" type="noConversion"/>
  <pageMargins left="0.23622047244094491" right="0.23622047244094491" top="0.74803149606299213" bottom="0.74803149606299213" header="0.31496062992125984" footer="0.31496062992125984"/>
  <pageSetup paperSize="9" scale="8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제조원가계산서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2019-04-23T02:16:00Z</cp:lastPrinted>
  <dcterms:created xsi:type="dcterms:W3CDTF">2019-04-08T23:19:44Z</dcterms:created>
  <dcterms:modified xsi:type="dcterms:W3CDTF">2019-05-01T00:31:03Z</dcterms:modified>
</cp:coreProperties>
</file>